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kot/work/teaching/2017-18_AAU_DecisionSupportSystems/LectureNotes/02_ModelingDecisions-1/"/>
    </mc:Choice>
  </mc:AlternateContent>
  <bookViews>
    <workbookView xWindow="33600" yWindow="0" windowWidth="38400" windowHeight="21600" tabRatio="500" activeTab="1"/>
  </bookViews>
  <sheets>
    <sheet name="1.step" sheetId="5" r:id="rId1"/>
    <sheet name="2.step" sheetId="4" r:id="rId2"/>
    <sheet name="3. step" sheetId="3" r:id="rId3"/>
    <sheet name="4.step" sheetId="2" r:id="rId4"/>
    <sheet name="final" sheetId="1" r:id="rId5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5" i="4" l="1"/>
  <c r="S15" i="4"/>
  <c r="T13" i="4"/>
  <c r="T11" i="4"/>
  <c r="T12" i="4"/>
  <c r="S11" i="4"/>
  <c r="T9" i="4"/>
  <c r="T8" i="4"/>
  <c r="T7" i="4"/>
  <c r="S7" i="4"/>
  <c r="T5" i="4"/>
  <c r="S5" i="4"/>
  <c r="T3" i="4"/>
  <c r="S3" i="4"/>
  <c r="T15" i="3"/>
  <c r="S15" i="3"/>
  <c r="P14" i="3"/>
  <c r="T13" i="3"/>
  <c r="T11" i="3"/>
  <c r="T12" i="3"/>
  <c r="S11" i="3"/>
  <c r="P13" i="3"/>
  <c r="N13" i="3"/>
  <c r="T9" i="3"/>
  <c r="T8" i="3"/>
  <c r="T7" i="3"/>
  <c r="S7" i="3"/>
  <c r="T5" i="3"/>
  <c r="S5" i="3"/>
  <c r="T3" i="3"/>
  <c r="S3" i="3"/>
  <c r="T15" i="2"/>
  <c r="S15" i="2"/>
  <c r="P14" i="2"/>
  <c r="T13" i="2"/>
  <c r="T11" i="2"/>
  <c r="T12" i="2"/>
  <c r="S11" i="2"/>
  <c r="P13" i="2"/>
  <c r="N13" i="2"/>
  <c r="T9" i="2"/>
  <c r="T8" i="2"/>
  <c r="T7" i="2"/>
  <c r="S7" i="2"/>
  <c r="K7" i="2"/>
  <c r="H7" i="2"/>
  <c r="K6" i="2"/>
  <c r="H6" i="2"/>
  <c r="T5" i="2"/>
  <c r="S5" i="2"/>
  <c r="K5" i="2"/>
  <c r="H5" i="2"/>
  <c r="G5" i="2"/>
  <c r="T3" i="2"/>
  <c r="S3" i="2"/>
  <c r="T5" i="1"/>
  <c r="S5" i="1"/>
  <c r="K5" i="1"/>
  <c r="T7" i="1"/>
  <c r="T8" i="1"/>
  <c r="T9" i="1"/>
  <c r="S7" i="1"/>
  <c r="K6" i="1"/>
  <c r="T11" i="1"/>
  <c r="T12" i="1"/>
  <c r="T13" i="1"/>
  <c r="S11" i="1"/>
  <c r="P13" i="1"/>
  <c r="T15" i="1"/>
  <c r="S15" i="1"/>
  <c r="P14" i="1"/>
  <c r="N13" i="1"/>
  <c r="K7" i="1"/>
  <c r="H5" i="1"/>
  <c r="H6" i="1"/>
  <c r="H7" i="1"/>
  <c r="G5" i="1"/>
  <c r="D4" i="1"/>
  <c r="B3" i="1"/>
  <c r="T3" i="1"/>
  <c r="S3" i="1"/>
</calcChain>
</file>

<file path=xl/sharedStrings.xml><?xml version="1.0" encoding="utf-8"?>
<sst xmlns="http://schemas.openxmlformats.org/spreadsheetml/2006/main" count="138" uniqueCount="23">
  <si>
    <t>value</t>
  </si>
  <si>
    <t>chance</t>
  </si>
  <si>
    <t>court: award 5bn</t>
  </si>
  <si>
    <t>court: award 10.3bn</t>
  </si>
  <si>
    <t>court: award 0</t>
  </si>
  <si>
    <t>Pennzoil accept 2bn</t>
  </si>
  <si>
    <t>EMV</t>
  </si>
  <si>
    <t>chance x value</t>
  </si>
  <si>
    <t>Pennzoil accept 3bn</t>
  </si>
  <si>
    <t>Pennzoil refuses 3bn</t>
  </si>
  <si>
    <t>Outcome Description</t>
  </si>
  <si>
    <t>Node</t>
  </si>
  <si>
    <t>Court Decision</t>
  </si>
  <si>
    <t>Pennzoil Decision</t>
  </si>
  <si>
    <t>Texaco accepts 5bn</t>
  </si>
  <si>
    <t>Texaco Refuses Counteroffer</t>
  </si>
  <si>
    <t>Texaco counteroffers 3bn</t>
  </si>
  <si>
    <t>Texaco Decision</t>
  </si>
  <si>
    <t>Chance</t>
  </si>
  <si>
    <t>Decision</t>
  </si>
  <si>
    <t>Pennzoil Accepts 2bn</t>
  </si>
  <si>
    <t>Pennzoil Counter-offers 5bn</t>
  </si>
  <si>
    <t>Pennzoil accepts 3bn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</si>
</sst>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2" fontId="0" fillId="0" borderId="11" xfId="0" applyNumberFormat="1" applyBorder="1"/>
    <xf numFmtId="2" fontId="0" fillId="0" borderId="12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5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right"/>
    </xf>
    <xf numFmtId="2" fontId="0" fillId="3" borderId="3" xfId="0" applyNumberFormat="1" applyFill="1" applyBorder="1"/>
    <xf numFmtId="2" fontId="0" fillId="3" borderId="4" xfId="0" applyNumberFormat="1" applyFill="1" applyBorder="1"/>
    <xf numFmtId="2" fontId="0" fillId="3" borderId="0" xfId="0" applyNumberFormat="1" applyFill="1" applyBorder="1"/>
    <xf numFmtId="2" fontId="0" fillId="3" borderId="6" xfId="0" applyNumberFormat="1" applyFill="1" applyBorder="1"/>
    <xf numFmtId="2" fontId="0" fillId="3" borderId="8" xfId="0" applyNumberFormat="1" applyFill="1" applyBorder="1"/>
    <xf numFmtId="2" fontId="0" fillId="3" borderId="9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/>
    <xf numFmtId="2" fontId="0" fillId="2" borderId="3" xfId="0" applyNumberFormat="1" applyFill="1" applyBorder="1"/>
    <xf numFmtId="2" fontId="0" fillId="2" borderId="8" xfId="0" applyNumberFormat="1" applyFill="1" applyBorder="1"/>
    <xf numFmtId="2" fontId="0" fillId="2" borderId="4" xfId="0" applyNumberFormat="1" applyFill="1" applyBorder="1"/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2" fontId="0" fillId="2" borderId="9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12700</xdr:colOff>
      <xdr:row>11</xdr:row>
      <xdr:rowOff>101600</xdr:rowOff>
    </xdr:from>
    <xdr:to>
      <xdr:col>17</xdr:col>
      <xdr:colOff>0</xdr:colOff>
      <xdr:row>12</xdr:row>
      <xdr:rowOff>114300</xdr:rowOff>
    </xdr:to>
    <xdr:cxnSp macro="">
      <xdr:nvCxnSpPr>
        <xdr:cNvPr id="5" name="Straight Connector 4"/>
        <xdr:cNvCxnSpPr/>
      </xdr:nvCxnSpPr>
      <xdr:spPr>
        <a:xfrm flipV="1">
          <a:off x="13843000" y="2451100"/>
          <a:ext cx="495300" cy="228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406400</xdr:colOff>
      <xdr:row>13</xdr:row>
      <xdr:rowOff>139700</xdr:rowOff>
    </xdr:from>
    <xdr:to>
      <xdr:col>16</xdr:col>
      <xdr:colOff>1104900</xdr:colOff>
      <xdr:row>14</xdr:row>
      <xdr:rowOff>101600</xdr:rowOff>
    </xdr:to>
    <xdr:cxnSp macro="">
      <xdr:nvCxnSpPr>
        <xdr:cNvPr id="6" name="Straight Connector 5"/>
        <xdr:cNvCxnSpPr/>
      </xdr:nvCxnSpPr>
      <xdr:spPr>
        <a:xfrm>
          <a:off x="13817600" y="2921000"/>
          <a:ext cx="520700" cy="1778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88900</xdr:rowOff>
    </xdr:from>
    <xdr:to>
      <xdr:col>16</xdr:col>
      <xdr:colOff>1104900</xdr:colOff>
      <xdr:row>4</xdr:row>
      <xdr:rowOff>114300</xdr:rowOff>
    </xdr:to>
    <xdr:cxnSp macro="">
      <xdr:nvCxnSpPr>
        <xdr:cNvPr id="2" name="Straight Connector 1"/>
        <xdr:cNvCxnSpPr/>
      </xdr:nvCxnSpPr>
      <xdr:spPr>
        <a:xfrm flipV="1">
          <a:off x="9982200" y="939800"/>
          <a:ext cx="4356100" cy="254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127000</xdr:rowOff>
    </xdr:from>
    <xdr:to>
      <xdr:col>17</xdr:col>
      <xdr:colOff>0</xdr:colOff>
      <xdr:row>7</xdr:row>
      <xdr:rowOff>88900</xdr:rowOff>
    </xdr:to>
    <xdr:cxnSp macro="">
      <xdr:nvCxnSpPr>
        <xdr:cNvPr id="3" name="Straight Connector 2"/>
        <xdr:cNvCxnSpPr/>
      </xdr:nvCxnSpPr>
      <xdr:spPr>
        <a:xfrm>
          <a:off x="9982200" y="1193800"/>
          <a:ext cx="4356100" cy="3937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76200</xdr:rowOff>
    </xdr:from>
    <xdr:to>
      <xdr:col>12</xdr:col>
      <xdr:colOff>0</xdr:colOff>
      <xdr:row>13</xdr:row>
      <xdr:rowOff>12700</xdr:rowOff>
    </xdr:to>
    <xdr:cxnSp macro="">
      <xdr:nvCxnSpPr>
        <xdr:cNvPr id="4" name="Straight Connector 3"/>
        <xdr:cNvCxnSpPr/>
      </xdr:nvCxnSpPr>
      <xdr:spPr>
        <a:xfrm>
          <a:off x="9982200" y="1358900"/>
          <a:ext cx="469900" cy="14351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12700</xdr:colOff>
      <xdr:row>11</xdr:row>
      <xdr:rowOff>101600</xdr:rowOff>
    </xdr:from>
    <xdr:to>
      <xdr:col>17</xdr:col>
      <xdr:colOff>0</xdr:colOff>
      <xdr:row>12</xdr:row>
      <xdr:rowOff>114300</xdr:rowOff>
    </xdr:to>
    <xdr:cxnSp macro="">
      <xdr:nvCxnSpPr>
        <xdr:cNvPr id="5" name="Straight Connector 4"/>
        <xdr:cNvCxnSpPr/>
      </xdr:nvCxnSpPr>
      <xdr:spPr>
        <a:xfrm flipV="1">
          <a:off x="13843000" y="2451100"/>
          <a:ext cx="495300" cy="228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406400</xdr:colOff>
      <xdr:row>13</xdr:row>
      <xdr:rowOff>139700</xdr:rowOff>
    </xdr:from>
    <xdr:to>
      <xdr:col>16</xdr:col>
      <xdr:colOff>1104900</xdr:colOff>
      <xdr:row>14</xdr:row>
      <xdr:rowOff>101600</xdr:rowOff>
    </xdr:to>
    <xdr:cxnSp macro="">
      <xdr:nvCxnSpPr>
        <xdr:cNvPr id="6" name="Straight Connector 5"/>
        <xdr:cNvCxnSpPr/>
      </xdr:nvCxnSpPr>
      <xdr:spPr>
        <a:xfrm>
          <a:off x="13817600" y="2921000"/>
          <a:ext cx="520700" cy="1778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88900</xdr:rowOff>
    </xdr:from>
    <xdr:to>
      <xdr:col>16</xdr:col>
      <xdr:colOff>1104900</xdr:colOff>
      <xdr:row>4</xdr:row>
      <xdr:rowOff>114300</xdr:rowOff>
    </xdr:to>
    <xdr:cxnSp macro="">
      <xdr:nvCxnSpPr>
        <xdr:cNvPr id="6" name="Straight Connector 5"/>
        <xdr:cNvCxnSpPr/>
      </xdr:nvCxnSpPr>
      <xdr:spPr>
        <a:xfrm flipV="1">
          <a:off x="10426700" y="939800"/>
          <a:ext cx="5829300" cy="254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127000</xdr:rowOff>
    </xdr:from>
    <xdr:to>
      <xdr:col>17</xdr:col>
      <xdr:colOff>0</xdr:colOff>
      <xdr:row>7</xdr:row>
      <xdr:rowOff>88900</xdr:rowOff>
    </xdr:to>
    <xdr:cxnSp macro="">
      <xdr:nvCxnSpPr>
        <xdr:cNvPr id="7" name="Straight Connector 6"/>
        <xdr:cNvCxnSpPr/>
      </xdr:nvCxnSpPr>
      <xdr:spPr>
        <a:xfrm>
          <a:off x="10426700" y="1193800"/>
          <a:ext cx="5842000" cy="3937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</xdr:row>
      <xdr:rowOff>76200</xdr:rowOff>
    </xdr:from>
    <xdr:to>
      <xdr:col>12</xdr:col>
      <xdr:colOff>0</xdr:colOff>
      <xdr:row>13</xdr:row>
      <xdr:rowOff>12700</xdr:rowOff>
    </xdr:to>
    <xdr:cxnSp macro="">
      <xdr:nvCxnSpPr>
        <xdr:cNvPr id="8" name="Straight Connector 7"/>
        <xdr:cNvCxnSpPr/>
      </xdr:nvCxnSpPr>
      <xdr:spPr>
        <a:xfrm>
          <a:off x="10426700" y="1358900"/>
          <a:ext cx="825500" cy="14351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12700</xdr:colOff>
      <xdr:row>11</xdr:row>
      <xdr:rowOff>101600</xdr:rowOff>
    </xdr:from>
    <xdr:to>
      <xdr:col>17</xdr:col>
      <xdr:colOff>0</xdr:colOff>
      <xdr:row>12</xdr:row>
      <xdr:rowOff>114300</xdr:rowOff>
    </xdr:to>
    <xdr:cxnSp macro="">
      <xdr:nvCxnSpPr>
        <xdr:cNvPr id="9" name="Straight Connector 8"/>
        <xdr:cNvCxnSpPr/>
      </xdr:nvCxnSpPr>
      <xdr:spPr>
        <a:xfrm flipV="1">
          <a:off x="15163800" y="2451100"/>
          <a:ext cx="1104900" cy="228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406400</xdr:colOff>
      <xdr:row>13</xdr:row>
      <xdr:rowOff>139700</xdr:rowOff>
    </xdr:from>
    <xdr:to>
      <xdr:col>16</xdr:col>
      <xdr:colOff>1104900</xdr:colOff>
      <xdr:row>14</xdr:row>
      <xdr:rowOff>101600</xdr:rowOff>
    </xdr:to>
    <xdr:cxnSp macro="">
      <xdr:nvCxnSpPr>
        <xdr:cNvPr id="10" name="Straight Connector 9"/>
        <xdr:cNvCxnSpPr/>
      </xdr:nvCxnSpPr>
      <xdr:spPr>
        <a:xfrm>
          <a:off x="15138400" y="2921000"/>
          <a:ext cx="1117600" cy="1778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</xdr:row>
      <xdr:rowOff>114300</xdr:rowOff>
    </xdr:from>
    <xdr:to>
      <xdr:col>5</xdr:col>
      <xdr:colOff>0</xdr:colOff>
      <xdr:row>5</xdr:row>
      <xdr:rowOff>139700</xdr:rowOff>
    </xdr:to>
    <xdr:cxnSp macro="">
      <xdr:nvCxnSpPr>
        <xdr:cNvPr id="24" name="Straight Connector 23"/>
        <xdr:cNvCxnSpPr/>
      </xdr:nvCxnSpPr>
      <xdr:spPr>
        <a:xfrm>
          <a:off x="4178300" y="749300"/>
          <a:ext cx="825500" cy="4572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533400</xdr:colOff>
      <xdr:row>2</xdr:row>
      <xdr:rowOff>101600</xdr:rowOff>
    </xdr:from>
    <xdr:to>
      <xdr:col>17</xdr:col>
      <xdr:colOff>0</xdr:colOff>
      <xdr:row>2</xdr:row>
      <xdr:rowOff>101600</xdr:rowOff>
    </xdr:to>
    <xdr:cxnSp macro="">
      <xdr:nvCxnSpPr>
        <xdr:cNvPr id="25" name="Straight Connector 24"/>
        <xdr:cNvCxnSpPr/>
      </xdr:nvCxnSpPr>
      <xdr:spPr>
        <a:xfrm>
          <a:off x="4165600" y="520700"/>
          <a:ext cx="121031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L30" sqref="L30"/>
    </sheetView>
  </sheetViews>
  <sheetFormatPr baseColWidth="10" defaultRowHeight="16" x14ac:dyDescent="0.2"/>
  <cols>
    <col min="1" max="1" width="15.33203125" bestFit="1" customWidth="1"/>
    <col min="2" max="2" width="7.1640625" style="2" bestFit="1" customWidth="1"/>
    <col min="3" max="3" width="24.33203125" bestFit="1" customWidth="1"/>
    <col min="4" max="4" width="7.1640625" style="2" bestFit="1" customWidth="1"/>
    <col min="5" max="5" width="5.83203125" customWidth="1"/>
    <col min="6" max="6" width="14.1640625" bestFit="1" customWidth="1"/>
    <col min="7" max="7" width="7.1640625" style="2" bestFit="1" customWidth="1"/>
    <col min="8" max="8" width="13" style="2" bestFit="1" customWidth="1"/>
    <col min="9" max="9" width="24.5" style="1" bestFit="1" customWidth="1"/>
    <col min="10" max="10" width="6.83203125" style="2" bestFit="1" customWidth="1"/>
    <col min="11" max="11" width="5.5" style="2" bestFit="1" customWidth="1"/>
    <col min="12" max="12" width="6.1640625" customWidth="1"/>
    <col min="13" max="13" width="15.33203125" bestFit="1" customWidth="1"/>
    <col min="14" max="14" width="5.1640625" style="2" bestFit="1" customWidth="1"/>
    <col min="15" max="15" width="18.33203125" bestFit="1" customWidth="1"/>
    <col min="16" max="16" width="5.5" style="2" bestFit="1" customWidth="1"/>
    <col min="17" max="17" width="6.6640625" customWidth="1"/>
    <col min="18" max="18" width="13" bestFit="1" customWidth="1"/>
    <col min="19" max="19" width="5.1640625" style="2" bestFit="1" customWidth="1"/>
    <col min="20" max="20" width="13" style="2" bestFit="1" customWidth="1"/>
    <col min="21" max="21" width="10.83203125" hidden="1" customWidth="1"/>
    <col min="22" max="22" width="18.33203125" style="1" bestFit="1" customWidth="1"/>
    <col min="23" max="23" width="6.83203125" style="2" bestFit="1" customWidth="1"/>
    <col min="24" max="24" width="5.6640625" style="2" bestFit="1" customWidth="1"/>
  </cols>
  <sheetData>
    <row r="1" spans="1:25" x14ac:dyDescent="0.2">
      <c r="R1" s="3"/>
      <c r="S1" s="5"/>
      <c r="T1" s="5"/>
      <c r="U1" s="3"/>
      <c r="V1" s="4"/>
      <c r="W1" s="5"/>
      <c r="X1" s="5"/>
    </row>
    <row r="2" spans="1:25" s="33" customFormat="1" x14ac:dyDescent="0.2">
      <c r="A2"/>
      <c r="B2"/>
      <c r="C2"/>
      <c r="D2"/>
      <c r="G2" s="35"/>
      <c r="H2" s="35"/>
      <c r="J2" s="35"/>
      <c r="K2" s="35"/>
      <c r="N2" s="35"/>
      <c r="P2" s="35"/>
      <c r="R2" s="2"/>
      <c r="S2" s="2"/>
      <c r="T2" s="2"/>
      <c r="U2" s="2"/>
      <c r="V2" s="2" t="s">
        <v>10</v>
      </c>
      <c r="W2" s="2" t="s">
        <v>1</v>
      </c>
      <c r="X2" s="2" t="s">
        <v>0</v>
      </c>
      <c r="Y2" s="2"/>
    </row>
    <row r="3" spans="1:25" x14ac:dyDescent="0.2">
      <c r="B3"/>
      <c r="D3"/>
      <c r="R3" s="2"/>
      <c r="U3" s="2"/>
      <c r="V3" s="2" t="s">
        <v>5</v>
      </c>
      <c r="W3" s="2">
        <v>1</v>
      </c>
      <c r="X3" s="2">
        <v>2</v>
      </c>
      <c r="Y3" s="2"/>
    </row>
    <row r="4" spans="1:25" x14ac:dyDescent="0.2">
      <c r="B4"/>
      <c r="D4"/>
      <c r="F4" s="33"/>
      <c r="G4" s="35"/>
      <c r="H4" s="35"/>
      <c r="I4" s="34"/>
      <c r="J4" s="35"/>
      <c r="K4" s="35"/>
      <c r="R4" s="2"/>
      <c r="U4" s="2"/>
      <c r="V4" s="2"/>
      <c r="Y4" s="2"/>
    </row>
    <row r="5" spans="1:25" x14ac:dyDescent="0.2">
      <c r="B5"/>
      <c r="D5"/>
      <c r="F5" s="2"/>
      <c r="I5" s="2"/>
      <c r="O5" s="4"/>
      <c r="R5" s="2"/>
      <c r="U5" s="2"/>
      <c r="V5" s="2" t="s">
        <v>14</v>
      </c>
      <c r="W5" s="2">
        <v>1</v>
      </c>
      <c r="X5" s="2">
        <v>5</v>
      </c>
      <c r="Y5" s="2"/>
    </row>
    <row r="6" spans="1:25" x14ac:dyDescent="0.2">
      <c r="B6"/>
      <c r="D6"/>
      <c r="F6" s="2"/>
      <c r="I6" s="2"/>
      <c r="R6" s="2"/>
      <c r="U6" s="2"/>
      <c r="V6" s="2"/>
      <c r="Y6" s="2"/>
    </row>
    <row r="7" spans="1:25" x14ac:dyDescent="0.2">
      <c r="F7" s="2"/>
      <c r="I7" s="2"/>
      <c r="R7" s="2"/>
      <c r="U7" s="2"/>
      <c r="V7" s="2" t="s">
        <v>3</v>
      </c>
      <c r="W7" s="2">
        <v>0.2</v>
      </c>
      <c r="X7" s="2">
        <v>10.3</v>
      </c>
      <c r="Y7" s="2"/>
    </row>
    <row r="8" spans="1:25" x14ac:dyDescent="0.2">
      <c r="R8" s="2"/>
      <c r="U8" s="2"/>
      <c r="V8" s="2" t="s">
        <v>2</v>
      </c>
      <c r="W8" s="2">
        <v>0.5</v>
      </c>
      <c r="X8" s="2">
        <v>5</v>
      </c>
      <c r="Y8" s="2"/>
    </row>
    <row r="9" spans="1:25" ht="17" thickBot="1" x14ac:dyDescent="0.25">
      <c r="M9" s="3"/>
      <c r="N9" s="5"/>
      <c r="O9" s="3"/>
      <c r="P9" s="5"/>
      <c r="R9" s="2"/>
      <c r="U9" s="2"/>
      <c r="V9" s="2" t="s">
        <v>4</v>
      </c>
      <c r="W9" s="2">
        <v>0.3</v>
      </c>
      <c r="X9" s="2">
        <v>0</v>
      </c>
      <c r="Y9" s="2"/>
    </row>
    <row r="10" spans="1:25" ht="17" thickBot="1" x14ac:dyDescent="0.25">
      <c r="A10" s="32" t="s">
        <v>18</v>
      </c>
      <c r="M10" s="3"/>
      <c r="N10" s="5"/>
      <c r="O10" s="3"/>
      <c r="P10" s="5"/>
      <c r="R10" s="2"/>
      <c r="U10" s="2"/>
      <c r="V10" s="2"/>
      <c r="Y10" s="2"/>
    </row>
    <row r="11" spans="1:25" ht="17" thickBot="1" x14ac:dyDescent="0.25">
      <c r="A11" s="31" t="s">
        <v>19</v>
      </c>
      <c r="M11" s="3"/>
      <c r="N11" s="5"/>
      <c r="O11" s="3"/>
      <c r="P11" s="5"/>
      <c r="R11" s="2"/>
      <c r="U11" s="2"/>
      <c r="V11" s="2" t="s">
        <v>3</v>
      </c>
      <c r="W11" s="2">
        <v>0.2</v>
      </c>
      <c r="X11" s="2">
        <v>10.3</v>
      </c>
      <c r="Y11" s="2"/>
    </row>
    <row r="12" spans="1:25" x14ac:dyDescent="0.2">
      <c r="M12" s="33"/>
      <c r="N12" s="35"/>
      <c r="O12" s="33"/>
      <c r="P12" s="35"/>
      <c r="R12" s="2"/>
      <c r="U12" s="2"/>
      <c r="V12" s="2" t="s">
        <v>2</v>
      </c>
      <c r="W12" s="2">
        <v>0.5</v>
      </c>
      <c r="X12" s="2">
        <v>5</v>
      </c>
      <c r="Y12" s="2"/>
    </row>
    <row r="13" spans="1:25" x14ac:dyDescent="0.2">
      <c r="N13"/>
      <c r="P13"/>
      <c r="R13" s="2"/>
      <c r="U13" s="2"/>
      <c r="V13" s="2" t="s">
        <v>4</v>
      </c>
      <c r="W13" s="2">
        <v>0.3</v>
      </c>
      <c r="X13" s="2">
        <v>0</v>
      </c>
      <c r="Y13" s="2"/>
    </row>
    <row r="14" spans="1:25" x14ac:dyDescent="0.2">
      <c r="N14"/>
      <c r="P14"/>
      <c r="R14" s="2"/>
      <c r="U14" s="2"/>
      <c r="V14" s="2"/>
      <c r="Y14" s="2"/>
    </row>
    <row r="15" spans="1:25" x14ac:dyDescent="0.2">
      <c r="M15" s="3"/>
      <c r="N15" s="5"/>
      <c r="O15" s="3"/>
      <c r="P15" s="5"/>
      <c r="R15" s="2"/>
      <c r="U15" s="2"/>
      <c r="V15" s="2" t="s">
        <v>8</v>
      </c>
      <c r="W15" s="2">
        <v>1</v>
      </c>
      <c r="X15" s="2">
        <v>3</v>
      </c>
      <c r="Y15" s="2"/>
    </row>
    <row r="16" spans="1:25" x14ac:dyDescent="0.2">
      <c r="M16" s="3"/>
      <c r="N16" s="5"/>
      <c r="O16" s="3"/>
      <c r="P16" s="5"/>
      <c r="R16" s="2"/>
      <c r="U16" s="2"/>
      <c r="V16" s="2"/>
      <c r="Y16" s="2"/>
    </row>
    <row r="17" spans="18:25" x14ac:dyDescent="0.2">
      <c r="R17" s="2"/>
      <c r="U17" s="2"/>
      <c r="V17" s="2"/>
      <c r="Y17" s="2"/>
    </row>
    <row r="18" spans="18:25" x14ac:dyDescent="0.2">
      <c r="R18" s="2"/>
      <c r="U18" s="2"/>
      <c r="V18" s="2"/>
      <c r="Y1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O13" sqref="O13"/>
    </sheetView>
  </sheetViews>
  <sheetFormatPr baseColWidth="10" defaultRowHeight="16" x14ac:dyDescent="0.2"/>
  <cols>
    <col min="1" max="1" width="15.33203125" bestFit="1" customWidth="1"/>
    <col min="2" max="2" width="7.1640625" style="2" bestFit="1" customWidth="1"/>
    <col min="3" max="3" width="24.33203125" bestFit="1" customWidth="1"/>
    <col min="4" max="4" width="7.1640625" style="2" bestFit="1" customWidth="1"/>
    <col min="5" max="5" width="5.83203125" customWidth="1"/>
    <col min="6" max="6" width="14.1640625" bestFit="1" customWidth="1"/>
    <col min="7" max="7" width="7.1640625" style="2" bestFit="1" customWidth="1"/>
    <col min="8" max="8" width="13" style="2" bestFit="1" customWidth="1"/>
    <col min="9" max="9" width="24.5" style="1" bestFit="1" customWidth="1"/>
    <col min="10" max="10" width="6.83203125" style="2" bestFit="1" customWidth="1"/>
    <col min="11" max="11" width="5.5" style="2" bestFit="1" customWidth="1"/>
    <col min="12" max="12" width="6.1640625" customWidth="1"/>
    <col min="13" max="13" width="15.33203125" bestFit="1" customWidth="1"/>
    <col min="14" max="14" width="5.1640625" style="2" bestFit="1" customWidth="1"/>
    <col min="15" max="15" width="18.33203125" bestFit="1" customWidth="1"/>
    <col min="16" max="16" width="5.5" style="2" bestFit="1" customWidth="1"/>
    <col min="17" max="17" width="6.6640625" customWidth="1"/>
    <col min="18" max="18" width="13" bestFit="1" customWidth="1"/>
    <col min="19" max="19" width="5.1640625" style="2" bestFit="1" customWidth="1"/>
    <col min="20" max="20" width="13" style="2" bestFit="1" customWidth="1"/>
    <col min="21" max="21" width="10.83203125" hidden="1" customWidth="1"/>
    <col min="22" max="22" width="18.33203125" style="1" bestFit="1" customWidth="1"/>
    <col min="23" max="23" width="6.83203125" style="2" bestFit="1" customWidth="1"/>
    <col min="24" max="24" width="5.6640625" style="2" bestFit="1" customWidth="1"/>
  </cols>
  <sheetData>
    <row r="1" spans="1:24" x14ac:dyDescent="0.2">
      <c r="R1" s="3"/>
      <c r="S1" s="5"/>
      <c r="T1" s="5"/>
      <c r="U1" s="3"/>
      <c r="V1" s="4"/>
      <c r="W1" s="5"/>
      <c r="X1" s="5"/>
    </row>
    <row r="2" spans="1:24" s="33" customFormat="1" ht="17" thickBot="1" x14ac:dyDescent="0.25">
      <c r="A2"/>
      <c r="B2"/>
      <c r="C2"/>
      <c r="D2"/>
      <c r="G2" s="35"/>
      <c r="H2" s="35"/>
      <c r="J2" s="35"/>
      <c r="K2" s="35"/>
      <c r="N2" s="35"/>
      <c r="P2" s="35"/>
      <c r="R2" s="36" t="s">
        <v>11</v>
      </c>
      <c r="S2" s="38" t="s">
        <v>6</v>
      </c>
      <c r="T2" s="38" t="s">
        <v>7</v>
      </c>
      <c r="U2" s="36"/>
      <c r="V2" s="37" t="s">
        <v>10</v>
      </c>
      <c r="W2" s="38" t="s">
        <v>1</v>
      </c>
      <c r="X2" s="38" t="s">
        <v>0</v>
      </c>
    </row>
    <row r="3" spans="1:24" ht="17" thickBot="1" x14ac:dyDescent="0.25">
      <c r="B3"/>
      <c r="D3"/>
      <c r="R3" s="6"/>
      <c r="S3" s="9">
        <f>SUM(T3)</f>
        <v>2</v>
      </c>
      <c r="T3" s="9">
        <f>W3*X3</f>
        <v>2</v>
      </c>
      <c r="U3" s="7"/>
      <c r="V3" s="8" t="s">
        <v>5</v>
      </c>
      <c r="W3" s="9">
        <v>1</v>
      </c>
      <c r="X3" s="10">
        <v>2</v>
      </c>
    </row>
    <row r="4" spans="1:24" ht="17" thickBot="1" x14ac:dyDescent="0.25">
      <c r="B4"/>
      <c r="D4"/>
      <c r="F4" s="33"/>
      <c r="G4" s="35"/>
      <c r="H4" s="35"/>
      <c r="I4" s="34"/>
      <c r="J4" s="35"/>
      <c r="K4" s="35"/>
      <c r="R4" s="3"/>
      <c r="S4" s="5"/>
      <c r="T4" s="5"/>
      <c r="U4" s="3"/>
      <c r="V4" s="4"/>
      <c r="W4" s="5"/>
      <c r="X4" s="5"/>
    </row>
    <row r="5" spans="1:24" ht="17" thickBot="1" x14ac:dyDescent="0.25">
      <c r="B5"/>
      <c r="D5"/>
      <c r="F5" s="2"/>
      <c r="I5" s="2"/>
      <c r="O5" s="4"/>
      <c r="R5" s="6"/>
      <c r="S5" s="9">
        <f>SUM(T5)</f>
        <v>5</v>
      </c>
      <c r="T5" s="9">
        <f t="shared" ref="T5:T15" si="0">W5*X5</f>
        <v>5</v>
      </c>
      <c r="U5" s="7"/>
      <c r="V5" s="8" t="s">
        <v>14</v>
      </c>
      <c r="W5" s="9">
        <v>1</v>
      </c>
      <c r="X5" s="10">
        <v>5</v>
      </c>
    </row>
    <row r="6" spans="1:24" ht="17" thickBot="1" x14ac:dyDescent="0.25">
      <c r="B6"/>
      <c r="D6"/>
      <c r="F6" s="2"/>
      <c r="I6" s="2"/>
      <c r="R6" s="3"/>
      <c r="S6" s="5"/>
      <c r="T6" s="5"/>
      <c r="U6" s="3"/>
      <c r="V6" s="4"/>
      <c r="W6" s="5"/>
      <c r="X6" s="5"/>
    </row>
    <row r="7" spans="1:24" x14ac:dyDescent="0.2">
      <c r="F7" s="2"/>
      <c r="I7" s="2"/>
      <c r="R7" s="16" t="s">
        <v>12</v>
      </c>
      <c r="S7" s="25">
        <f>SUM(T7:U9)</f>
        <v>4.5600000000000005</v>
      </c>
      <c r="T7" s="25">
        <f t="shared" si="0"/>
        <v>2.06</v>
      </c>
      <c r="U7" s="17"/>
      <c r="V7" s="18" t="s">
        <v>3</v>
      </c>
      <c r="W7" s="25">
        <v>0.2</v>
      </c>
      <c r="X7" s="26">
        <v>10.3</v>
      </c>
    </row>
    <row r="8" spans="1:24" x14ac:dyDescent="0.2">
      <c r="R8" s="19"/>
      <c r="S8" s="27"/>
      <c r="T8" s="27">
        <f t="shared" si="0"/>
        <v>2.5</v>
      </c>
      <c r="U8" s="20"/>
      <c r="V8" s="21" t="s">
        <v>2</v>
      </c>
      <c r="W8" s="27">
        <v>0.5</v>
      </c>
      <c r="X8" s="28">
        <v>5</v>
      </c>
    </row>
    <row r="9" spans="1:24" ht="17" thickBot="1" x14ac:dyDescent="0.25">
      <c r="M9" s="3"/>
      <c r="N9" s="5"/>
      <c r="O9" s="3"/>
      <c r="P9" s="5"/>
      <c r="R9" s="22"/>
      <c r="S9" s="29"/>
      <c r="T9" s="29">
        <f t="shared" si="0"/>
        <v>0</v>
      </c>
      <c r="U9" s="23"/>
      <c r="V9" s="24" t="s">
        <v>4</v>
      </c>
      <c r="W9" s="29">
        <v>0.3</v>
      </c>
      <c r="X9" s="30">
        <v>0</v>
      </c>
    </row>
    <row r="10" spans="1:24" ht="17" thickBot="1" x14ac:dyDescent="0.25">
      <c r="A10" s="32" t="s">
        <v>18</v>
      </c>
      <c r="M10" s="3"/>
      <c r="N10" s="5"/>
      <c r="O10" s="3"/>
      <c r="P10" s="5"/>
      <c r="R10" s="3"/>
      <c r="S10" s="5"/>
      <c r="T10" s="5"/>
      <c r="U10" s="3"/>
      <c r="V10" s="4"/>
      <c r="W10" s="5"/>
      <c r="X10" s="5"/>
    </row>
    <row r="11" spans="1:24" ht="17" thickBot="1" x14ac:dyDescent="0.25">
      <c r="A11" s="31" t="s">
        <v>19</v>
      </c>
      <c r="M11" s="3"/>
      <c r="N11" s="5"/>
      <c r="O11" s="3"/>
      <c r="P11" s="5"/>
      <c r="R11" s="16" t="s">
        <v>12</v>
      </c>
      <c r="S11" s="25">
        <f>SUM(T11:U13)</f>
        <v>4.5600000000000005</v>
      </c>
      <c r="T11" s="25">
        <f t="shared" si="0"/>
        <v>2.06</v>
      </c>
      <c r="U11" s="17"/>
      <c r="V11" s="18" t="s">
        <v>3</v>
      </c>
      <c r="W11" s="25">
        <v>0.2</v>
      </c>
      <c r="X11" s="26">
        <v>10.3</v>
      </c>
    </row>
    <row r="12" spans="1:24" x14ac:dyDescent="0.2">
      <c r="M12" s="33"/>
      <c r="N12" s="35"/>
      <c r="O12" s="33"/>
      <c r="P12" s="35"/>
      <c r="R12" s="19"/>
      <c r="S12" s="27"/>
      <c r="T12" s="27">
        <f t="shared" si="0"/>
        <v>2.5</v>
      </c>
      <c r="U12" s="20"/>
      <c r="V12" s="21" t="s">
        <v>2</v>
      </c>
      <c r="W12" s="27">
        <v>0.5</v>
      </c>
      <c r="X12" s="28">
        <v>5</v>
      </c>
    </row>
    <row r="13" spans="1:24" ht="17" thickBot="1" x14ac:dyDescent="0.25">
      <c r="N13"/>
      <c r="P13"/>
      <c r="R13" s="22"/>
      <c r="S13" s="29"/>
      <c r="T13" s="29">
        <f t="shared" si="0"/>
        <v>0</v>
      </c>
      <c r="U13" s="23"/>
      <c r="V13" s="24" t="s">
        <v>4</v>
      </c>
      <c r="W13" s="29">
        <v>0.3</v>
      </c>
      <c r="X13" s="30">
        <v>0</v>
      </c>
    </row>
    <row r="14" spans="1:24" ht="17" thickBot="1" x14ac:dyDescent="0.25">
      <c r="N14"/>
      <c r="P14"/>
      <c r="R14" s="3"/>
      <c r="S14" s="5"/>
      <c r="T14" s="5"/>
      <c r="U14" s="3"/>
      <c r="V14" s="4"/>
      <c r="W14" s="5"/>
      <c r="X14" s="5"/>
    </row>
    <row r="15" spans="1:24" ht="17" thickBot="1" x14ac:dyDescent="0.25">
      <c r="M15" s="3"/>
      <c r="N15" s="5"/>
      <c r="O15" s="3"/>
      <c r="P15" s="5"/>
      <c r="R15" s="15"/>
      <c r="S15" s="9">
        <f>SUM(T15)</f>
        <v>3</v>
      </c>
      <c r="T15" s="9">
        <f t="shared" si="0"/>
        <v>3</v>
      </c>
      <c r="U15" s="7"/>
      <c r="V15" s="8" t="s">
        <v>8</v>
      </c>
      <c r="W15" s="9">
        <v>1</v>
      </c>
      <c r="X15" s="10">
        <v>3</v>
      </c>
    </row>
    <row r="16" spans="1:24" x14ac:dyDescent="0.2">
      <c r="M16" s="3"/>
      <c r="N16" s="5"/>
      <c r="O16" s="3"/>
      <c r="P16" s="5"/>
      <c r="R16" s="3"/>
      <c r="S16" s="5"/>
      <c r="T16" s="5"/>
      <c r="U16" s="3"/>
      <c r="V16" s="4"/>
      <c r="W16" s="5"/>
      <c r="X16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H17" sqref="H17"/>
    </sheetView>
  </sheetViews>
  <sheetFormatPr baseColWidth="10" defaultRowHeight="16" x14ac:dyDescent="0.2"/>
  <cols>
    <col min="1" max="1" width="15.33203125" bestFit="1" customWidth="1"/>
    <col min="2" max="2" width="7.1640625" style="2" bestFit="1" customWidth="1"/>
    <col min="3" max="3" width="24.33203125" bestFit="1" customWidth="1"/>
    <col min="4" max="4" width="7.1640625" style="2" bestFit="1" customWidth="1"/>
    <col min="5" max="5" width="5.83203125" customWidth="1"/>
    <col min="6" max="6" width="14.1640625" bestFit="1" customWidth="1"/>
    <col min="7" max="7" width="7.1640625" style="2" bestFit="1" customWidth="1"/>
    <col min="8" max="8" width="13" style="2" bestFit="1" customWidth="1"/>
    <col min="9" max="9" width="24.5" style="1" bestFit="1" customWidth="1"/>
    <col min="10" max="10" width="6.83203125" style="2" bestFit="1" customWidth="1"/>
    <col min="11" max="11" width="5.5" style="2" bestFit="1" customWidth="1"/>
    <col min="12" max="12" width="6.1640625" customWidth="1"/>
    <col min="13" max="13" width="15.33203125" bestFit="1" customWidth="1"/>
    <col min="14" max="14" width="5.1640625" style="2" bestFit="1" customWidth="1"/>
    <col min="15" max="15" width="18.33203125" bestFit="1" customWidth="1"/>
    <col min="16" max="16" width="5.5" style="2" bestFit="1" customWidth="1"/>
    <col min="17" max="17" width="6.6640625" customWidth="1"/>
    <col min="18" max="18" width="13" bestFit="1" customWidth="1"/>
    <col min="19" max="19" width="5.1640625" style="2" bestFit="1" customWidth="1"/>
    <col min="20" max="20" width="13" style="2" bestFit="1" customWidth="1"/>
    <col min="21" max="21" width="10.83203125" hidden="1" customWidth="1"/>
    <col min="22" max="22" width="18.33203125" style="1" bestFit="1" customWidth="1"/>
    <col min="23" max="23" width="6.83203125" style="2" bestFit="1" customWidth="1"/>
    <col min="24" max="24" width="5.6640625" style="2" bestFit="1" customWidth="1"/>
  </cols>
  <sheetData>
    <row r="1" spans="1:24" x14ac:dyDescent="0.2">
      <c r="R1" s="3"/>
      <c r="S1" s="5"/>
      <c r="T1" s="5"/>
      <c r="U1" s="3"/>
      <c r="V1" s="4"/>
      <c r="W1" s="5"/>
      <c r="X1" s="5"/>
    </row>
    <row r="2" spans="1:24" s="33" customFormat="1" ht="17" thickBot="1" x14ac:dyDescent="0.25">
      <c r="A2"/>
      <c r="B2"/>
      <c r="C2"/>
      <c r="D2"/>
      <c r="G2" s="35"/>
      <c r="H2" s="35"/>
      <c r="J2" s="35"/>
      <c r="K2" s="35"/>
      <c r="N2" s="35"/>
      <c r="P2" s="35"/>
      <c r="R2" s="36" t="s">
        <v>11</v>
      </c>
      <c r="S2" s="38" t="s">
        <v>6</v>
      </c>
      <c r="T2" s="38" t="s">
        <v>7</v>
      </c>
      <c r="U2" s="36"/>
      <c r="V2" s="37" t="s">
        <v>10</v>
      </c>
      <c r="W2" s="38" t="s">
        <v>1</v>
      </c>
      <c r="X2" s="38" t="s">
        <v>0</v>
      </c>
    </row>
    <row r="3" spans="1:24" ht="17" thickBot="1" x14ac:dyDescent="0.25">
      <c r="B3"/>
      <c r="D3"/>
      <c r="R3" s="6"/>
      <c r="S3" s="9">
        <f>SUM(T3)</f>
        <v>2</v>
      </c>
      <c r="T3" s="9">
        <f>W3*X3</f>
        <v>2</v>
      </c>
      <c r="U3" s="7"/>
      <c r="V3" s="8" t="s">
        <v>5</v>
      </c>
      <c r="W3" s="9">
        <v>1</v>
      </c>
      <c r="X3" s="10">
        <v>2</v>
      </c>
    </row>
    <row r="4" spans="1:24" ht="17" thickBot="1" x14ac:dyDescent="0.25">
      <c r="B4"/>
      <c r="D4"/>
      <c r="F4" s="33"/>
      <c r="G4" s="35"/>
      <c r="H4" s="35"/>
      <c r="I4" s="34"/>
      <c r="J4" s="35"/>
      <c r="K4" s="35"/>
      <c r="R4" s="3"/>
      <c r="S4" s="5"/>
      <c r="T4" s="5"/>
      <c r="U4" s="3"/>
      <c r="V4" s="4"/>
      <c r="W4" s="5"/>
      <c r="X4" s="5"/>
    </row>
    <row r="5" spans="1:24" ht="17" thickBot="1" x14ac:dyDescent="0.25">
      <c r="B5"/>
      <c r="D5"/>
      <c r="F5" s="2"/>
      <c r="I5" s="2"/>
      <c r="O5" s="4"/>
      <c r="R5" s="6"/>
      <c r="S5" s="9">
        <f>SUM(T5)</f>
        <v>5</v>
      </c>
      <c r="T5" s="9">
        <f t="shared" ref="T5:T15" si="0">W5*X5</f>
        <v>5</v>
      </c>
      <c r="U5" s="7"/>
      <c r="V5" s="8" t="s">
        <v>14</v>
      </c>
      <c r="W5" s="9">
        <v>1</v>
      </c>
      <c r="X5" s="10">
        <v>5</v>
      </c>
    </row>
    <row r="6" spans="1:24" ht="17" thickBot="1" x14ac:dyDescent="0.25">
      <c r="B6"/>
      <c r="D6"/>
      <c r="F6" s="2"/>
      <c r="I6" s="2"/>
      <c r="R6" s="3"/>
      <c r="S6" s="5"/>
      <c r="T6" s="5"/>
      <c r="U6" s="3"/>
      <c r="V6" s="4"/>
      <c r="W6" s="5"/>
      <c r="X6" s="5"/>
    </row>
    <row r="7" spans="1:24" x14ac:dyDescent="0.2">
      <c r="F7" s="2"/>
      <c r="I7" s="2"/>
      <c r="R7" s="16" t="s">
        <v>12</v>
      </c>
      <c r="S7" s="25">
        <f>SUM(T7:U9)</f>
        <v>4.5600000000000005</v>
      </c>
      <c r="T7" s="25">
        <f t="shared" si="0"/>
        <v>2.06</v>
      </c>
      <c r="U7" s="17"/>
      <c r="V7" s="18" t="s">
        <v>3</v>
      </c>
      <c r="W7" s="25">
        <v>0.2</v>
      </c>
      <c r="X7" s="26">
        <v>10.3</v>
      </c>
    </row>
    <row r="8" spans="1:24" x14ac:dyDescent="0.2">
      <c r="R8" s="19"/>
      <c r="S8" s="27"/>
      <c r="T8" s="27">
        <f t="shared" si="0"/>
        <v>2.5</v>
      </c>
      <c r="U8" s="20"/>
      <c r="V8" s="21" t="s">
        <v>2</v>
      </c>
      <c r="W8" s="27">
        <v>0.5</v>
      </c>
      <c r="X8" s="28">
        <v>5</v>
      </c>
    </row>
    <row r="9" spans="1:24" ht="17" thickBot="1" x14ac:dyDescent="0.25">
      <c r="M9" s="3"/>
      <c r="N9" s="5"/>
      <c r="O9" s="3"/>
      <c r="P9" s="5"/>
      <c r="R9" s="22"/>
      <c r="S9" s="29"/>
      <c r="T9" s="29">
        <f t="shared" si="0"/>
        <v>0</v>
      </c>
      <c r="U9" s="23"/>
      <c r="V9" s="24" t="s">
        <v>4</v>
      </c>
      <c r="W9" s="29">
        <v>0.3</v>
      </c>
      <c r="X9" s="30">
        <v>0</v>
      </c>
    </row>
    <row r="10" spans="1:24" ht="17" thickBot="1" x14ac:dyDescent="0.25">
      <c r="A10" s="32" t="s">
        <v>18</v>
      </c>
      <c r="M10" s="3"/>
      <c r="N10" s="5"/>
      <c r="O10" s="3"/>
      <c r="P10" s="5"/>
      <c r="R10" s="3"/>
      <c r="S10" s="5"/>
      <c r="T10" s="5"/>
      <c r="U10" s="3"/>
      <c r="V10" s="4"/>
      <c r="W10" s="5"/>
      <c r="X10" s="5"/>
    </row>
    <row r="11" spans="1:24" ht="17" thickBot="1" x14ac:dyDescent="0.25">
      <c r="A11" s="31" t="s">
        <v>19</v>
      </c>
      <c r="M11" s="3"/>
      <c r="N11" s="5"/>
      <c r="O11" s="3"/>
      <c r="P11" s="5"/>
      <c r="R11" s="16" t="s">
        <v>12</v>
      </c>
      <c r="S11" s="25">
        <f>SUM(T11:U13)</f>
        <v>4.5600000000000005</v>
      </c>
      <c r="T11" s="25">
        <f t="shared" si="0"/>
        <v>2.06</v>
      </c>
      <c r="U11" s="17"/>
      <c r="V11" s="18" t="s">
        <v>3</v>
      </c>
      <c r="W11" s="25">
        <v>0.2</v>
      </c>
      <c r="X11" s="26">
        <v>10.3</v>
      </c>
    </row>
    <row r="12" spans="1:24" ht="17" thickBot="1" x14ac:dyDescent="0.25">
      <c r="M12" s="33" t="s">
        <v>11</v>
      </c>
      <c r="N12" s="35" t="s">
        <v>6</v>
      </c>
      <c r="O12" s="33" t="s">
        <v>10</v>
      </c>
      <c r="P12" s="35" t="s">
        <v>0</v>
      </c>
      <c r="R12" s="19"/>
      <c r="S12" s="27"/>
      <c r="T12" s="27">
        <f t="shared" si="0"/>
        <v>2.5</v>
      </c>
      <c r="U12" s="20"/>
      <c r="V12" s="21" t="s">
        <v>2</v>
      </c>
      <c r="W12" s="27">
        <v>0.5</v>
      </c>
      <c r="X12" s="28">
        <v>5</v>
      </c>
    </row>
    <row r="13" spans="1:24" ht="17" thickBot="1" x14ac:dyDescent="0.25">
      <c r="M13" s="11" t="s">
        <v>13</v>
      </c>
      <c r="N13" s="41">
        <f>MAX(P13:P14)</f>
        <v>4.5600000000000005</v>
      </c>
      <c r="O13" s="39" t="s">
        <v>9</v>
      </c>
      <c r="P13" s="45">
        <f>S11</f>
        <v>4.5600000000000005</v>
      </c>
      <c r="R13" s="22"/>
      <c r="S13" s="29"/>
      <c r="T13" s="29">
        <f t="shared" si="0"/>
        <v>0</v>
      </c>
      <c r="U13" s="23"/>
      <c r="V13" s="24" t="s">
        <v>4</v>
      </c>
      <c r="W13" s="29">
        <v>0.3</v>
      </c>
      <c r="X13" s="30">
        <v>0</v>
      </c>
    </row>
    <row r="14" spans="1:24" ht="17" thickBot="1" x14ac:dyDescent="0.25">
      <c r="M14" s="13"/>
      <c r="N14" s="42"/>
      <c r="O14" s="14" t="s">
        <v>22</v>
      </c>
      <c r="P14" s="46">
        <f>S15</f>
        <v>3</v>
      </c>
      <c r="R14" s="3"/>
      <c r="S14" s="5"/>
      <c r="T14" s="5"/>
      <c r="U14" s="3"/>
      <c r="V14" s="4"/>
      <c r="W14" s="5"/>
      <c r="X14" s="5"/>
    </row>
    <row r="15" spans="1:24" ht="17" thickBot="1" x14ac:dyDescent="0.25">
      <c r="M15" s="3"/>
      <c r="N15" s="5"/>
      <c r="O15" s="3"/>
      <c r="P15" s="5"/>
      <c r="R15" s="15"/>
      <c r="S15" s="9">
        <f>SUM(T15)</f>
        <v>3</v>
      </c>
      <c r="T15" s="9">
        <f t="shared" si="0"/>
        <v>3</v>
      </c>
      <c r="U15" s="7"/>
      <c r="V15" s="8" t="s">
        <v>8</v>
      </c>
      <c r="W15" s="9">
        <v>1</v>
      </c>
      <c r="X15" s="10">
        <v>3</v>
      </c>
    </row>
    <row r="16" spans="1:24" x14ac:dyDescent="0.2">
      <c r="M16" s="3"/>
      <c r="N16" s="5"/>
      <c r="O16" s="3"/>
      <c r="P16" s="5"/>
      <c r="R16" s="3"/>
      <c r="S16" s="5"/>
      <c r="T16" s="5"/>
      <c r="U16" s="3"/>
      <c r="V16" s="4"/>
      <c r="W16" s="5"/>
      <c r="X16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C18" sqref="C18"/>
    </sheetView>
  </sheetViews>
  <sheetFormatPr baseColWidth="10" defaultRowHeight="16" x14ac:dyDescent="0.2"/>
  <cols>
    <col min="1" max="1" width="15.33203125" bestFit="1" customWidth="1"/>
    <col min="2" max="2" width="7.1640625" style="2" bestFit="1" customWidth="1"/>
    <col min="3" max="3" width="24.33203125" bestFit="1" customWidth="1"/>
    <col min="4" max="4" width="7.1640625" style="2" bestFit="1" customWidth="1"/>
    <col min="5" max="5" width="5.83203125" customWidth="1"/>
    <col min="6" max="6" width="14.1640625" bestFit="1" customWidth="1"/>
    <col min="7" max="7" width="7.1640625" style="2" bestFit="1" customWidth="1"/>
    <col min="8" max="8" width="13" style="2" bestFit="1" customWidth="1"/>
    <col min="9" max="9" width="24.5" style="1" bestFit="1" customWidth="1"/>
    <col min="10" max="10" width="6.83203125" style="2" bestFit="1" customWidth="1"/>
    <col min="11" max="11" width="5.5" style="2" bestFit="1" customWidth="1"/>
    <col min="12" max="12" width="6.1640625" customWidth="1"/>
    <col min="13" max="13" width="15.33203125" bestFit="1" customWidth="1"/>
    <col min="14" max="14" width="5.1640625" style="2" bestFit="1" customWidth="1"/>
    <col min="15" max="15" width="18.33203125" bestFit="1" customWidth="1"/>
    <col min="16" max="16" width="5.5" style="2" bestFit="1" customWidth="1"/>
    <col min="17" max="17" width="6.6640625" customWidth="1"/>
    <col min="18" max="18" width="13" bestFit="1" customWidth="1"/>
    <col min="19" max="19" width="5.1640625" style="2" bestFit="1" customWidth="1"/>
    <col min="20" max="20" width="13" style="2" bestFit="1" customWidth="1"/>
    <col min="21" max="21" width="10.83203125" hidden="1" customWidth="1"/>
    <col min="22" max="22" width="18.33203125" style="1" bestFit="1" customWidth="1"/>
    <col min="23" max="23" width="6.83203125" style="2" bestFit="1" customWidth="1"/>
    <col min="24" max="24" width="5.6640625" style="2" bestFit="1" customWidth="1"/>
  </cols>
  <sheetData>
    <row r="1" spans="1:24" x14ac:dyDescent="0.2">
      <c r="R1" s="3"/>
      <c r="S1" s="5"/>
      <c r="T1" s="5"/>
      <c r="U1" s="3"/>
      <c r="V1" s="4"/>
      <c r="W1" s="5"/>
      <c r="X1" s="5"/>
    </row>
    <row r="2" spans="1:24" s="33" customFormat="1" ht="17" thickBot="1" x14ac:dyDescent="0.25">
      <c r="A2"/>
      <c r="B2"/>
      <c r="C2"/>
      <c r="D2"/>
      <c r="G2" s="35"/>
      <c r="H2" s="35"/>
      <c r="J2" s="35"/>
      <c r="K2" s="35"/>
      <c r="N2" s="35"/>
      <c r="P2" s="35"/>
      <c r="R2" s="36" t="s">
        <v>11</v>
      </c>
      <c r="S2" s="38" t="s">
        <v>6</v>
      </c>
      <c r="T2" s="38" t="s">
        <v>7</v>
      </c>
      <c r="U2" s="36"/>
      <c r="V2" s="37" t="s">
        <v>10</v>
      </c>
      <c r="W2" s="38" t="s">
        <v>1</v>
      </c>
      <c r="X2" s="38" t="s">
        <v>0</v>
      </c>
    </row>
    <row r="3" spans="1:24" ht="17" thickBot="1" x14ac:dyDescent="0.25">
      <c r="B3"/>
      <c r="D3"/>
      <c r="R3" s="6"/>
      <c r="S3" s="9">
        <f>SUM(T3)</f>
        <v>2</v>
      </c>
      <c r="T3" s="9">
        <f>W3*X3</f>
        <v>2</v>
      </c>
      <c r="U3" s="7"/>
      <c r="V3" s="8" t="s">
        <v>5</v>
      </c>
      <c r="W3" s="9">
        <v>1</v>
      </c>
      <c r="X3" s="10">
        <v>2</v>
      </c>
    </row>
    <row r="4" spans="1:24" ht="17" thickBot="1" x14ac:dyDescent="0.25">
      <c r="B4"/>
      <c r="D4"/>
      <c r="F4" s="33" t="s">
        <v>11</v>
      </c>
      <c r="G4" s="35" t="s">
        <v>6</v>
      </c>
      <c r="H4" s="35" t="s">
        <v>7</v>
      </c>
      <c r="I4" s="34" t="s">
        <v>10</v>
      </c>
      <c r="J4" s="35" t="s">
        <v>1</v>
      </c>
      <c r="K4" s="35" t="s">
        <v>0</v>
      </c>
      <c r="R4" s="3"/>
      <c r="S4" s="5"/>
      <c r="T4" s="5"/>
      <c r="U4" s="3"/>
      <c r="V4" s="4"/>
      <c r="W4" s="5"/>
      <c r="X4" s="5"/>
    </row>
    <row r="5" spans="1:24" ht="17" thickBot="1" x14ac:dyDescent="0.25">
      <c r="B5"/>
      <c r="D5"/>
      <c r="F5" s="16" t="s">
        <v>17</v>
      </c>
      <c r="G5" s="25">
        <f>SUM(H5:H7)</f>
        <v>4.6348000000000003</v>
      </c>
      <c r="H5" s="25">
        <f>J5*K5</f>
        <v>0.85000000000000009</v>
      </c>
      <c r="I5" s="18" t="s">
        <v>14</v>
      </c>
      <c r="J5" s="25">
        <v>0.17</v>
      </c>
      <c r="K5" s="26">
        <f>S5</f>
        <v>5</v>
      </c>
      <c r="O5" s="4"/>
      <c r="R5" s="6"/>
      <c r="S5" s="9">
        <f>SUM(T5)</f>
        <v>5</v>
      </c>
      <c r="T5" s="9">
        <f t="shared" ref="T5:T15" si="0">W5*X5</f>
        <v>5</v>
      </c>
      <c r="U5" s="7"/>
      <c r="V5" s="8" t="s">
        <v>14</v>
      </c>
      <c r="W5" s="9">
        <v>1</v>
      </c>
      <c r="X5" s="10">
        <v>5</v>
      </c>
    </row>
    <row r="6" spans="1:24" ht="17" thickBot="1" x14ac:dyDescent="0.25">
      <c r="B6"/>
      <c r="D6"/>
      <c r="F6" s="19"/>
      <c r="G6" s="27"/>
      <c r="H6" s="27">
        <f t="shared" ref="H6:H7" si="1">J6*K6</f>
        <v>2.2800000000000002</v>
      </c>
      <c r="I6" s="21" t="s">
        <v>15</v>
      </c>
      <c r="J6" s="27">
        <v>0.5</v>
      </c>
      <c r="K6" s="28">
        <f>S7</f>
        <v>4.5600000000000005</v>
      </c>
      <c r="R6" s="3"/>
      <c r="S6" s="5"/>
      <c r="T6" s="5"/>
      <c r="U6" s="3"/>
      <c r="V6" s="4"/>
      <c r="W6" s="5"/>
      <c r="X6" s="5"/>
    </row>
    <row r="7" spans="1:24" ht="17" thickBot="1" x14ac:dyDescent="0.25">
      <c r="F7" s="22"/>
      <c r="G7" s="29"/>
      <c r="H7" s="29">
        <f t="shared" si="1"/>
        <v>1.5048000000000001</v>
      </c>
      <c r="I7" s="24" t="s">
        <v>16</v>
      </c>
      <c r="J7" s="29">
        <v>0.33</v>
      </c>
      <c r="K7" s="30">
        <f>N13</f>
        <v>4.5600000000000005</v>
      </c>
      <c r="R7" s="16" t="s">
        <v>12</v>
      </c>
      <c r="S7" s="25">
        <f>SUM(T7:U9)</f>
        <v>4.5600000000000005</v>
      </c>
      <c r="T7" s="25">
        <f t="shared" si="0"/>
        <v>2.06</v>
      </c>
      <c r="U7" s="17"/>
      <c r="V7" s="18" t="s">
        <v>3</v>
      </c>
      <c r="W7" s="25">
        <v>0.2</v>
      </c>
      <c r="X7" s="26">
        <v>10.3</v>
      </c>
    </row>
    <row r="8" spans="1:24" x14ac:dyDescent="0.2">
      <c r="R8" s="19"/>
      <c r="S8" s="27"/>
      <c r="T8" s="27">
        <f t="shared" si="0"/>
        <v>2.5</v>
      </c>
      <c r="U8" s="20"/>
      <c r="V8" s="21" t="s">
        <v>2</v>
      </c>
      <c r="W8" s="27">
        <v>0.5</v>
      </c>
      <c r="X8" s="28">
        <v>5</v>
      </c>
    </row>
    <row r="9" spans="1:24" ht="17" thickBot="1" x14ac:dyDescent="0.25">
      <c r="M9" s="3"/>
      <c r="N9" s="5"/>
      <c r="O9" s="3"/>
      <c r="P9" s="5"/>
      <c r="R9" s="22"/>
      <c r="S9" s="29"/>
      <c r="T9" s="29">
        <f t="shared" si="0"/>
        <v>0</v>
      </c>
      <c r="U9" s="23"/>
      <c r="V9" s="24" t="s">
        <v>4</v>
      </c>
      <c r="W9" s="29">
        <v>0.3</v>
      </c>
      <c r="X9" s="30">
        <v>0</v>
      </c>
    </row>
    <row r="10" spans="1:24" ht="17" thickBot="1" x14ac:dyDescent="0.25">
      <c r="A10" s="32" t="s">
        <v>18</v>
      </c>
      <c r="M10" s="3"/>
      <c r="N10" s="5"/>
      <c r="O10" s="3"/>
      <c r="P10" s="5"/>
      <c r="R10" s="3"/>
      <c r="S10" s="5"/>
      <c r="T10" s="5"/>
      <c r="U10" s="3"/>
      <c r="V10" s="4"/>
      <c r="W10" s="5"/>
      <c r="X10" s="5"/>
    </row>
    <row r="11" spans="1:24" ht="17" thickBot="1" x14ac:dyDescent="0.25">
      <c r="A11" s="31" t="s">
        <v>19</v>
      </c>
      <c r="M11" s="3"/>
      <c r="N11" s="5"/>
      <c r="O11" s="3"/>
      <c r="P11" s="5"/>
      <c r="R11" s="16" t="s">
        <v>12</v>
      </c>
      <c r="S11" s="25">
        <f>SUM(T11:U13)</f>
        <v>4.5600000000000005</v>
      </c>
      <c r="T11" s="25">
        <f t="shared" si="0"/>
        <v>2.06</v>
      </c>
      <c r="U11" s="17"/>
      <c r="V11" s="18" t="s">
        <v>3</v>
      </c>
      <c r="W11" s="25">
        <v>0.2</v>
      </c>
      <c r="X11" s="26">
        <v>10.3</v>
      </c>
    </row>
    <row r="12" spans="1:24" ht="17" thickBot="1" x14ac:dyDescent="0.25">
      <c r="M12" s="33" t="s">
        <v>11</v>
      </c>
      <c r="N12" s="35" t="s">
        <v>6</v>
      </c>
      <c r="O12" s="33" t="s">
        <v>10</v>
      </c>
      <c r="P12" s="35" t="s">
        <v>0</v>
      </c>
      <c r="R12" s="19"/>
      <c r="S12" s="27"/>
      <c r="T12" s="27">
        <f t="shared" si="0"/>
        <v>2.5</v>
      </c>
      <c r="U12" s="20"/>
      <c r="V12" s="21" t="s">
        <v>2</v>
      </c>
      <c r="W12" s="27">
        <v>0.5</v>
      </c>
      <c r="X12" s="28">
        <v>5</v>
      </c>
    </row>
    <row r="13" spans="1:24" ht="17" thickBot="1" x14ac:dyDescent="0.25">
      <c r="M13" s="11" t="s">
        <v>13</v>
      </c>
      <c r="N13" s="41">
        <f>MAX(P13:P14)</f>
        <v>4.5600000000000005</v>
      </c>
      <c r="O13" s="39" t="s">
        <v>9</v>
      </c>
      <c r="P13" s="45">
        <f>S11</f>
        <v>4.5600000000000005</v>
      </c>
      <c r="R13" s="22"/>
      <c r="S13" s="29"/>
      <c r="T13" s="29">
        <f t="shared" si="0"/>
        <v>0</v>
      </c>
      <c r="U13" s="23"/>
      <c r="V13" s="24" t="s">
        <v>4</v>
      </c>
      <c r="W13" s="29">
        <v>0.3</v>
      </c>
      <c r="X13" s="30">
        <v>0</v>
      </c>
    </row>
    <row r="14" spans="1:24" ht="17" thickBot="1" x14ac:dyDescent="0.25">
      <c r="M14" s="13"/>
      <c r="N14" s="42"/>
      <c r="O14" s="14" t="s">
        <v>22</v>
      </c>
      <c r="P14" s="46">
        <f>S15</f>
        <v>3</v>
      </c>
      <c r="R14" s="3"/>
      <c r="S14" s="5"/>
      <c r="T14" s="5"/>
      <c r="U14" s="3"/>
      <c r="V14" s="4"/>
      <c r="W14" s="5"/>
      <c r="X14" s="5"/>
    </row>
    <row r="15" spans="1:24" ht="17" thickBot="1" x14ac:dyDescent="0.25">
      <c r="M15" s="3"/>
      <c r="N15" s="5"/>
      <c r="O15" s="3"/>
      <c r="P15" s="5"/>
      <c r="R15" s="15"/>
      <c r="S15" s="9">
        <f>SUM(T15)</f>
        <v>3</v>
      </c>
      <c r="T15" s="9">
        <f t="shared" si="0"/>
        <v>3</v>
      </c>
      <c r="U15" s="7"/>
      <c r="V15" s="8" t="s">
        <v>8</v>
      </c>
      <c r="W15" s="9">
        <v>1</v>
      </c>
      <c r="X15" s="10">
        <v>3</v>
      </c>
    </row>
    <row r="16" spans="1:24" x14ac:dyDescent="0.2">
      <c r="M16" s="3"/>
      <c r="N16" s="5"/>
      <c r="O16" s="3"/>
      <c r="P16" s="5"/>
      <c r="R16" s="3"/>
      <c r="S16" s="5"/>
      <c r="T16" s="5"/>
      <c r="U16" s="3"/>
      <c r="V16" s="4"/>
      <c r="W16" s="5"/>
      <c r="X16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workbookViewId="0">
      <selection activeCell="F45" sqref="F45"/>
    </sheetView>
  </sheetViews>
  <sheetFormatPr baseColWidth="10" defaultRowHeight="16" x14ac:dyDescent="0.2"/>
  <cols>
    <col min="1" max="1" width="15.33203125" bestFit="1" customWidth="1"/>
    <col min="2" max="2" width="7.1640625" style="2" bestFit="1" customWidth="1"/>
    <col min="3" max="3" width="24.33203125" bestFit="1" customWidth="1"/>
    <col min="4" max="4" width="7.1640625" style="2" bestFit="1" customWidth="1"/>
    <col min="5" max="5" width="5.83203125" customWidth="1"/>
    <col min="6" max="6" width="14.1640625" bestFit="1" customWidth="1"/>
    <col min="7" max="7" width="7.1640625" style="2" bestFit="1" customWidth="1"/>
    <col min="8" max="8" width="13" style="2" bestFit="1" customWidth="1"/>
    <col min="9" max="9" width="24.5" style="1" bestFit="1" customWidth="1"/>
    <col min="10" max="10" width="6.83203125" style="2" bestFit="1" customWidth="1"/>
    <col min="11" max="11" width="5.5" style="2" bestFit="1" customWidth="1"/>
    <col min="12" max="12" width="6.1640625" customWidth="1"/>
    <col min="13" max="13" width="15.33203125" bestFit="1" customWidth="1"/>
    <col min="14" max="14" width="5.1640625" style="2" bestFit="1" customWidth="1"/>
    <col min="15" max="15" width="18.33203125" bestFit="1" customWidth="1"/>
    <col min="16" max="16" width="5.5" style="2" bestFit="1" customWidth="1"/>
    <col min="17" max="17" width="6.6640625" customWidth="1"/>
    <col min="18" max="18" width="13" bestFit="1" customWidth="1"/>
    <col min="19" max="19" width="5.1640625" style="2" bestFit="1" customWidth="1"/>
    <col min="20" max="20" width="13" style="2" bestFit="1" customWidth="1"/>
    <col min="21" max="21" width="10.83203125" hidden="1" customWidth="1"/>
    <col min="22" max="22" width="18.33203125" style="1" bestFit="1" customWidth="1"/>
    <col min="23" max="23" width="6.83203125" style="2" bestFit="1" customWidth="1"/>
    <col min="24" max="24" width="5.6640625" style="2" bestFit="1" customWidth="1"/>
  </cols>
  <sheetData>
    <row r="1" spans="1:24" x14ac:dyDescent="0.2">
      <c r="R1" s="3"/>
      <c r="S1" s="5"/>
      <c r="T1" s="5"/>
      <c r="U1" s="3"/>
      <c r="V1" s="4"/>
      <c r="W1" s="5"/>
      <c r="X1" s="5"/>
    </row>
    <row r="2" spans="1:24" s="33" customFormat="1" ht="17" thickBot="1" x14ac:dyDescent="0.25">
      <c r="A2" s="33" t="s">
        <v>11</v>
      </c>
      <c r="B2" s="35" t="s">
        <v>6</v>
      </c>
      <c r="C2" s="33" t="s">
        <v>10</v>
      </c>
      <c r="D2" s="35" t="s">
        <v>0</v>
      </c>
      <c r="G2" s="35"/>
      <c r="H2" s="35"/>
      <c r="J2" s="35"/>
      <c r="K2" s="35"/>
      <c r="N2" s="35"/>
      <c r="P2" s="35"/>
      <c r="R2" s="36" t="s">
        <v>11</v>
      </c>
      <c r="S2" s="38" t="s">
        <v>6</v>
      </c>
      <c r="T2" s="38" t="s">
        <v>7</v>
      </c>
      <c r="U2" s="36"/>
      <c r="V2" s="37" t="s">
        <v>10</v>
      </c>
      <c r="W2" s="38" t="s">
        <v>1</v>
      </c>
      <c r="X2" s="38" t="s">
        <v>0</v>
      </c>
    </row>
    <row r="3" spans="1:24" ht="17" thickBot="1" x14ac:dyDescent="0.25">
      <c r="A3" s="11" t="s">
        <v>13</v>
      </c>
      <c r="B3" s="41">
        <f>MAX(D3:D4)</f>
        <v>4.6348000000000003</v>
      </c>
      <c r="C3" s="12" t="s">
        <v>20</v>
      </c>
      <c r="D3" s="43">
        <v>2</v>
      </c>
      <c r="R3" s="6"/>
      <c r="S3" s="9">
        <f>SUM(T3)</f>
        <v>2</v>
      </c>
      <c r="T3" s="9">
        <f>W3*X3</f>
        <v>2</v>
      </c>
      <c r="U3" s="7"/>
      <c r="V3" s="8" t="s">
        <v>5</v>
      </c>
      <c r="W3" s="9">
        <v>1</v>
      </c>
      <c r="X3" s="10">
        <v>2</v>
      </c>
    </row>
    <row r="4" spans="1:24" ht="17" thickBot="1" x14ac:dyDescent="0.25">
      <c r="A4" s="13"/>
      <c r="B4" s="42"/>
      <c r="C4" s="40" t="s">
        <v>21</v>
      </c>
      <c r="D4" s="44">
        <f>G5</f>
        <v>4.6348000000000003</v>
      </c>
      <c r="F4" s="33" t="s">
        <v>11</v>
      </c>
      <c r="G4" s="35" t="s">
        <v>6</v>
      </c>
      <c r="H4" s="35" t="s">
        <v>7</v>
      </c>
      <c r="I4" s="34" t="s">
        <v>10</v>
      </c>
      <c r="J4" s="35" t="s">
        <v>1</v>
      </c>
      <c r="K4" s="35" t="s">
        <v>0</v>
      </c>
      <c r="R4" s="3"/>
      <c r="S4" s="5"/>
      <c r="T4" s="5"/>
      <c r="U4" s="3"/>
      <c r="V4" s="4"/>
      <c r="W4" s="5"/>
      <c r="X4" s="5"/>
    </row>
    <row r="5" spans="1:24" ht="17" thickBot="1" x14ac:dyDescent="0.25">
      <c r="F5" s="16" t="s">
        <v>17</v>
      </c>
      <c r="G5" s="25">
        <f>SUM(H5:H7)</f>
        <v>4.6348000000000003</v>
      </c>
      <c r="H5" s="25">
        <f>J5*K5</f>
        <v>0.85000000000000009</v>
      </c>
      <c r="I5" s="18" t="s">
        <v>14</v>
      </c>
      <c r="J5" s="25">
        <v>0.17</v>
      </c>
      <c r="K5" s="26">
        <f>S5</f>
        <v>5</v>
      </c>
      <c r="O5" s="4"/>
      <c r="R5" s="6"/>
      <c r="S5" s="9">
        <f>SUM(T5)</f>
        <v>5</v>
      </c>
      <c r="T5" s="9">
        <f t="shared" ref="T5:T15" si="0">W5*X5</f>
        <v>5</v>
      </c>
      <c r="U5" s="7"/>
      <c r="V5" s="8" t="s">
        <v>14</v>
      </c>
      <c r="W5" s="9">
        <v>1</v>
      </c>
      <c r="X5" s="10">
        <v>5</v>
      </c>
    </row>
    <row r="6" spans="1:24" ht="17" thickBot="1" x14ac:dyDescent="0.25">
      <c r="F6" s="19"/>
      <c r="G6" s="27"/>
      <c r="H6" s="27">
        <f t="shared" ref="H6:H7" si="1">J6*K6</f>
        <v>2.2800000000000002</v>
      </c>
      <c r="I6" s="21" t="s">
        <v>15</v>
      </c>
      <c r="J6" s="27">
        <v>0.5</v>
      </c>
      <c r="K6" s="28">
        <f>S7</f>
        <v>4.5600000000000005</v>
      </c>
      <c r="R6" s="3"/>
      <c r="S6" s="5"/>
      <c r="T6" s="5"/>
      <c r="U6" s="3"/>
      <c r="V6" s="4"/>
      <c r="W6" s="5"/>
      <c r="X6" s="5"/>
    </row>
    <row r="7" spans="1:24" ht="17" thickBot="1" x14ac:dyDescent="0.25">
      <c r="F7" s="22"/>
      <c r="G7" s="29"/>
      <c r="H7" s="29">
        <f t="shared" si="1"/>
        <v>1.5048000000000001</v>
      </c>
      <c r="I7" s="24" t="s">
        <v>16</v>
      </c>
      <c r="J7" s="29">
        <v>0.33</v>
      </c>
      <c r="K7" s="30">
        <f>N13</f>
        <v>4.5600000000000005</v>
      </c>
      <c r="R7" s="16" t="s">
        <v>12</v>
      </c>
      <c r="S7" s="25">
        <f>SUM(T7:U9)</f>
        <v>4.5600000000000005</v>
      </c>
      <c r="T7" s="25">
        <f t="shared" si="0"/>
        <v>2.06</v>
      </c>
      <c r="U7" s="17"/>
      <c r="V7" s="18" t="s">
        <v>3</v>
      </c>
      <c r="W7" s="25">
        <v>0.2</v>
      </c>
      <c r="X7" s="26">
        <v>10.3</v>
      </c>
    </row>
    <row r="8" spans="1:24" x14ac:dyDescent="0.2">
      <c r="R8" s="19"/>
      <c r="S8" s="27"/>
      <c r="T8" s="27">
        <f t="shared" si="0"/>
        <v>2.5</v>
      </c>
      <c r="U8" s="20"/>
      <c r="V8" s="21" t="s">
        <v>2</v>
      </c>
      <c r="W8" s="27">
        <v>0.5</v>
      </c>
      <c r="X8" s="28">
        <v>5</v>
      </c>
    </row>
    <row r="9" spans="1:24" ht="17" thickBot="1" x14ac:dyDescent="0.25">
      <c r="M9" s="3"/>
      <c r="N9" s="5"/>
      <c r="O9" s="3"/>
      <c r="P9" s="5"/>
      <c r="R9" s="22"/>
      <c r="S9" s="29"/>
      <c r="T9" s="29">
        <f t="shared" si="0"/>
        <v>0</v>
      </c>
      <c r="U9" s="23"/>
      <c r="V9" s="24" t="s">
        <v>4</v>
      </c>
      <c r="W9" s="29">
        <v>0.3</v>
      </c>
      <c r="X9" s="30">
        <v>0</v>
      </c>
    </row>
    <row r="10" spans="1:24" ht="17" thickBot="1" x14ac:dyDescent="0.25">
      <c r="A10" s="32" t="s">
        <v>18</v>
      </c>
      <c r="M10" s="3"/>
      <c r="N10" s="5"/>
      <c r="O10" s="3"/>
      <c r="P10" s="5"/>
      <c r="R10" s="3"/>
      <c r="S10" s="5"/>
      <c r="T10" s="5"/>
      <c r="U10" s="3"/>
      <c r="V10" s="4"/>
      <c r="W10" s="5"/>
      <c r="X10" s="5"/>
    </row>
    <row r="11" spans="1:24" ht="17" thickBot="1" x14ac:dyDescent="0.25">
      <c r="A11" s="31" t="s">
        <v>19</v>
      </c>
      <c r="M11" s="3"/>
      <c r="N11" s="5"/>
      <c r="O11" s="3"/>
      <c r="P11" s="5"/>
      <c r="R11" s="16" t="s">
        <v>12</v>
      </c>
      <c r="S11" s="25">
        <f>SUM(T11:U13)</f>
        <v>4.5600000000000005</v>
      </c>
      <c r="T11" s="25">
        <f t="shared" si="0"/>
        <v>2.06</v>
      </c>
      <c r="U11" s="17"/>
      <c r="V11" s="18" t="s">
        <v>3</v>
      </c>
      <c r="W11" s="25">
        <v>0.2</v>
      </c>
      <c r="X11" s="26">
        <v>10.3</v>
      </c>
    </row>
    <row r="12" spans="1:24" ht="17" thickBot="1" x14ac:dyDescent="0.25">
      <c r="M12" s="33" t="s">
        <v>11</v>
      </c>
      <c r="N12" s="35" t="s">
        <v>6</v>
      </c>
      <c r="O12" s="33" t="s">
        <v>10</v>
      </c>
      <c r="P12" s="35" t="s">
        <v>0</v>
      </c>
      <c r="R12" s="19"/>
      <c r="S12" s="27"/>
      <c r="T12" s="27">
        <f t="shared" si="0"/>
        <v>2.5</v>
      </c>
      <c r="U12" s="20"/>
      <c r="V12" s="21" t="s">
        <v>2</v>
      </c>
      <c r="W12" s="27">
        <v>0.5</v>
      </c>
      <c r="X12" s="28">
        <v>5</v>
      </c>
    </row>
    <row r="13" spans="1:24" ht="17" thickBot="1" x14ac:dyDescent="0.25">
      <c r="M13" s="11" t="s">
        <v>13</v>
      </c>
      <c r="N13" s="41">
        <f>MAX(P13:P14)</f>
        <v>4.5600000000000005</v>
      </c>
      <c r="O13" s="39" t="s">
        <v>9</v>
      </c>
      <c r="P13" s="45">
        <f>S11</f>
        <v>4.5600000000000005</v>
      </c>
      <c r="R13" s="22"/>
      <c r="S13" s="29"/>
      <c r="T13" s="29">
        <f t="shared" si="0"/>
        <v>0</v>
      </c>
      <c r="U13" s="23"/>
      <c r="V13" s="24" t="s">
        <v>4</v>
      </c>
      <c r="W13" s="29">
        <v>0.3</v>
      </c>
      <c r="X13" s="30">
        <v>0</v>
      </c>
    </row>
    <row r="14" spans="1:24" ht="17" thickBot="1" x14ac:dyDescent="0.25">
      <c r="M14" s="13"/>
      <c r="N14" s="42"/>
      <c r="O14" s="14" t="s">
        <v>22</v>
      </c>
      <c r="P14" s="46">
        <f>S15</f>
        <v>3</v>
      </c>
      <c r="R14" s="3"/>
      <c r="S14" s="5"/>
      <c r="T14" s="5"/>
      <c r="U14" s="3"/>
      <c r="V14" s="4"/>
      <c r="W14" s="5"/>
      <c r="X14" s="5"/>
    </row>
    <row r="15" spans="1:24" ht="17" thickBot="1" x14ac:dyDescent="0.25">
      <c r="M15" s="3"/>
      <c r="N15" s="5"/>
      <c r="O15" s="3"/>
      <c r="P15" s="5"/>
      <c r="R15" s="15"/>
      <c r="S15" s="9">
        <f>SUM(T15)</f>
        <v>3</v>
      </c>
      <c r="T15" s="9">
        <f t="shared" si="0"/>
        <v>3</v>
      </c>
      <c r="U15" s="7"/>
      <c r="V15" s="8" t="s">
        <v>8</v>
      </c>
      <c r="W15" s="9">
        <v>1</v>
      </c>
      <c r="X15" s="10">
        <v>3</v>
      </c>
    </row>
    <row r="16" spans="1:24" x14ac:dyDescent="0.2">
      <c r="M16" s="3"/>
      <c r="N16" s="5"/>
      <c r="O16" s="3"/>
      <c r="P16" s="5"/>
      <c r="R16" s="3"/>
      <c r="S16" s="5"/>
      <c r="T16" s="5"/>
      <c r="U16" s="3"/>
      <c r="V16" s="4"/>
      <c r="W16" s="5"/>
      <c r="X1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1.step</vt:lpstr>
      <vt:lpstr>2.step</vt:lpstr>
      <vt:lpstr>3. step</vt:lpstr>
      <vt:lpstr>4.step</vt:lpstr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2017-10-18T09:07:11Z</dcterms:created>
  <dcterms:modified xsi:type="dcterms:W3CDTF">2017-10-18T14:32:10Z</dcterms:modified>
</cp:coreProperties>
</file>